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<sst xmlns="http://schemas.openxmlformats.org/spreadsheetml/2006/main" count="51" uniqueCount="32">
  <si>
    <t>Cenário 01</t>
  </si>
  <si>
    <t>Cenário 02</t>
  </si>
  <si>
    <t>Ticket</t>
  </si>
  <si>
    <t xml:space="preserve">Dobro&gt; </t>
  </si>
  <si>
    <t>1 passo - Baixe essa planilha em seu computador.</t>
  </si>
  <si>
    <t>Total investido</t>
  </si>
  <si>
    <t>2 passo - Altere as informaçoes em cinza na planilha, o restante das formulas vao se alterar automaticamente.</t>
  </si>
  <si>
    <t>Cliques</t>
  </si>
  <si>
    <t>3 passo - Altere as porcentagens que estao em vermelho para a sua realidade.</t>
  </si>
  <si>
    <t>Número de Vendas</t>
  </si>
  <si>
    <t>Metade &gt;</t>
  </si>
  <si>
    <t>4 passo - nao esqueça de colocar todas as suas despesas.</t>
  </si>
  <si>
    <t>% Conversão (clique &gt; compra)</t>
  </si>
  <si>
    <t>Observacao: Qualquer duvida me chame no direct do instagram que vou lhe ajudar!</t>
  </si>
  <si>
    <t>CPC (custo por clique)</t>
  </si>
  <si>
    <t>@gabrielesouzac</t>
  </si>
  <si>
    <t>CPA</t>
  </si>
  <si>
    <t>Faturamento</t>
  </si>
  <si>
    <t>Plataforma (10%)</t>
  </si>
  <si>
    <t>Imposto (10%)</t>
  </si>
  <si>
    <t>Reembolso (3%)</t>
  </si>
  <si>
    <t xml:space="preserve">= Margem de Contribuição </t>
  </si>
  <si>
    <t>% Margem</t>
  </si>
  <si>
    <t>Funcionários (2)</t>
  </si>
  <si>
    <t>- 1 funcionário</t>
  </si>
  <si>
    <t>Funcionários (1)</t>
  </si>
  <si>
    <t xml:space="preserve">Aluguel </t>
  </si>
  <si>
    <t>Outros custos</t>
  </si>
  <si>
    <t>= Lucro Liquido</t>
  </si>
  <si>
    <t>= +1500 de lucro</t>
  </si>
  <si>
    <t>% Lucro Liquido</t>
  </si>
  <si>
    <t xml:space="preserve">Quando você aumenta o ticket do seu produto, a porcentagem de aumento é equivalente a quanto sua conversão pode baixar. Exemplo: Se você dobra o valor do seu produto, sua conversão pode cair na metade, que você ainda estará empatando, porém, com menos vendas, você tem menos despesas fixas, como funcionários, alugueis, ferramentas etc... E isso impacta diretamente no seu lucro. Quanto maior for seu investimento, vendas, número de funcionários, mais esses dados vão impactar no resultado final da sua operação.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</si>
</sst>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0.0%"/>
  </numFmts>
  <fonts count="5">
    <font>
      <sz val="10.0"/>
      <color rgb="FF000000"/>
      <name val="Arial"/>
    </font>
    <font>
      <b/>
      <color theme="1"/>
      <name val="Arial"/>
    </font>
    <font>
      <color theme="1"/>
      <name val="Arial"/>
    </font>
    <font>
      <sz val="11.0"/>
      <color theme="1"/>
      <name val="Arial"/>
    </font>
    <font>
      <b/>
      <sz val="11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bottom"/>
    </xf>
    <xf borderId="0" fillId="3" fontId="2" numFmtId="0" xfId="0" applyAlignment="1" applyFill="1" applyFont="1">
      <alignment readingOrder="0" vertical="bottom"/>
    </xf>
    <xf borderId="0" fillId="3" fontId="2" numFmtId="164" xfId="0" applyAlignment="1" applyFont="1" applyNumberFormat="1">
      <alignment horizontal="right" vertical="bottom"/>
    </xf>
    <xf quotePrefix="1" borderId="0" fillId="0" fontId="2" numFmtId="0" xfId="0" applyAlignment="1" applyFont="1">
      <alignment horizontal="center" readingOrder="0"/>
    </xf>
    <xf borderId="0" fillId="3" fontId="2" numFmtId="164" xfId="0" applyAlignment="1" applyFont="1" applyNumberFormat="1">
      <alignment horizontal="right" readingOrder="0" vertical="bottom"/>
    </xf>
    <xf borderId="0" fillId="0" fontId="2" numFmtId="0" xfId="0" applyAlignment="1" applyFont="1">
      <alignment readingOrder="0"/>
    </xf>
    <xf borderId="0" fillId="3" fontId="2" numFmtId="0" xfId="0" applyAlignment="1" applyFont="1">
      <alignment vertical="bottom"/>
    </xf>
    <xf borderId="0" fillId="3" fontId="2" numFmtId="3" xfId="0" applyAlignment="1" applyFont="1" applyNumberFormat="1">
      <alignment horizontal="right" readingOrder="0" vertical="bottom"/>
    </xf>
    <xf borderId="0" fillId="3" fontId="2" numFmtId="0" xfId="0" applyAlignment="1" applyFont="1">
      <alignment horizontal="right" readingOrder="0" vertical="bottom"/>
    </xf>
    <xf borderId="0" fillId="0" fontId="2" numFmtId="0" xfId="0" applyAlignment="1" applyFont="1">
      <alignment horizontal="center" readingOrder="0"/>
    </xf>
    <xf borderId="0" fillId="4" fontId="2" numFmtId="0" xfId="0" applyAlignment="1" applyFill="1" applyFont="1">
      <alignment readingOrder="0" vertical="bottom"/>
    </xf>
    <xf borderId="0" fillId="4" fontId="2" numFmtId="165" xfId="0" applyAlignment="1" applyFont="1" applyNumberFormat="1">
      <alignment horizontal="right" readingOrder="0" vertical="bottom"/>
    </xf>
    <xf borderId="0" fillId="4" fontId="2" numFmtId="164" xfId="0" applyAlignment="1" applyFont="1" applyNumberFormat="1">
      <alignment horizontal="right" vertical="bottom"/>
    </xf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horizontal="right" vertical="bottom"/>
    </xf>
    <xf borderId="0" fillId="4" fontId="2" numFmtId="0" xfId="0" applyAlignment="1" applyFont="1">
      <alignment vertical="bottom"/>
    </xf>
    <xf borderId="0" fillId="5" fontId="2" numFmtId="0" xfId="0" applyAlignment="1" applyFill="1" applyFont="1">
      <alignment vertical="bottom"/>
    </xf>
    <xf borderId="0" fillId="5" fontId="2" numFmtId="164" xfId="0" applyAlignment="1" applyFont="1" applyNumberFormat="1">
      <alignment horizontal="right" vertical="bottom"/>
    </xf>
    <xf borderId="0" fillId="5" fontId="2" numFmtId="0" xfId="0" applyAlignment="1" applyFont="1">
      <alignment readingOrder="0" vertical="bottom"/>
    </xf>
    <xf quotePrefix="1" borderId="0" fillId="6" fontId="3" numFmtId="0" xfId="0" applyAlignment="1" applyFill="1" applyFont="1">
      <alignment vertical="bottom"/>
    </xf>
    <xf borderId="0" fillId="6" fontId="3" numFmtId="164" xfId="0" applyAlignment="1" applyFont="1" applyNumberFormat="1">
      <alignment horizontal="right" vertical="bottom"/>
    </xf>
    <xf borderId="0" fillId="0" fontId="2" numFmtId="10" xfId="0" applyAlignment="1" applyFont="1" applyNumberFormat="1">
      <alignment horizontal="right" vertical="bottom"/>
    </xf>
    <xf borderId="0" fillId="5" fontId="2" numFmtId="164" xfId="0" applyAlignment="1" applyFont="1" applyNumberFormat="1">
      <alignment readingOrder="0" vertical="bottom"/>
    </xf>
    <xf borderId="0" fillId="5" fontId="2" numFmtId="0" xfId="0" applyAlignment="1" applyFont="1">
      <alignment readingOrder="0"/>
    </xf>
    <xf quotePrefix="1" borderId="0" fillId="6" fontId="4" numFmtId="0" xfId="0" applyAlignment="1" applyFont="1">
      <alignment vertical="bottom"/>
    </xf>
    <xf borderId="0" fillId="6" fontId="4" numFmtId="164" xfId="0" applyAlignment="1" applyFont="1" applyNumberFormat="1">
      <alignment vertical="bottom"/>
    </xf>
    <xf quotePrefix="1" borderId="0" fillId="0" fontId="2" numFmtId="0" xfId="0" applyAlignment="1" applyFont="1">
      <alignment readingOrder="0"/>
    </xf>
    <xf borderId="0" fillId="0" fontId="2" numFmtId="10" xfId="0" applyAlignment="1" applyFont="1" applyNumberFormat="1">
      <alignment vertical="bottom"/>
    </xf>
    <xf borderId="0" fillId="0" fontId="2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27.86"/>
    <col customWidth="1" min="3" max="3" width="15.43"/>
    <col customWidth="1" min="4" max="4" width="27.86"/>
  </cols>
  <sheetData>
    <row r="1">
      <c r="A1" s="1" t="s">
        <v>0</v>
      </c>
      <c r="D1" s="1" t="s">
        <v>1</v>
      </c>
    </row>
    <row r="2">
      <c r="A2" s="2" t="s">
        <v>2</v>
      </c>
      <c r="B2" s="3">
        <v>100.0</v>
      </c>
      <c r="C2" s="4" t="s">
        <v>3</v>
      </c>
      <c r="D2" s="2" t="s">
        <v>2</v>
      </c>
      <c r="E2" s="5">
        <v>200.0</v>
      </c>
      <c r="G2" s="6" t="s">
        <v>4</v>
      </c>
    </row>
    <row r="3">
      <c r="A3" s="7" t="s">
        <v>5</v>
      </c>
      <c r="B3" s="5">
        <v>2000.0</v>
      </c>
      <c r="D3" s="7" t="s">
        <v>5</v>
      </c>
      <c r="E3" s="5">
        <v>2000.0</v>
      </c>
      <c r="G3" s="6" t="s">
        <v>6</v>
      </c>
    </row>
    <row r="4">
      <c r="A4" s="2" t="s">
        <v>7</v>
      </c>
      <c r="B4" s="8">
        <v>10000.0</v>
      </c>
      <c r="D4" s="2" t="s">
        <v>7</v>
      </c>
      <c r="E4" s="8">
        <v>10000.0</v>
      </c>
      <c r="G4" s="6" t="s">
        <v>8</v>
      </c>
    </row>
    <row r="5">
      <c r="A5" s="7" t="s">
        <v>9</v>
      </c>
      <c r="B5" s="9">
        <v>100.0</v>
      </c>
      <c r="C5" s="10" t="s">
        <v>10</v>
      </c>
      <c r="D5" s="7" t="s">
        <v>9</v>
      </c>
      <c r="E5" s="9">
        <v>50.0</v>
      </c>
      <c r="G5" s="6" t="s">
        <v>11</v>
      </c>
    </row>
    <row r="6">
      <c r="A6" s="11" t="s">
        <v>12</v>
      </c>
      <c r="B6" s="12">
        <f>B5/B4</f>
        <v>0.01</v>
      </c>
      <c r="D6" s="11" t="s">
        <v>12</v>
      </c>
      <c r="E6" s="12">
        <f>E5/E4</f>
        <v>0.005</v>
      </c>
      <c r="G6" s="6" t="s">
        <v>13</v>
      </c>
    </row>
    <row r="7">
      <c r="A7" s="11" t="s">
        <v>14</v>
      </c>
      <c r="B7" s="13">
        <f>B3/B4</f>
        <v>0.2</v>
      </c>
      <c r="D7" s="11" t="s">
        <v>14</v>
      </c>
      <c r="E7" s="13">
        <f>E3/E4</f>
        <v>0.2</v>
      </c>
      <c r="G7" s="6" t="s">
        <v>15</v>
      </c>
    </row>
    <row r="8">
      <c r="A8" s="14" t="s">
        <v>16</v>
      </c>
      <c r="B8" s="15">
        <f>B3/B5</f>
        <v>20</v>
      </c>
      <c r="D8" s="14" t="s">
        <v>16</v>
      </c>
      <c r="E8" s="15">
        <f>E3/E5</f>
        <v>40</v>
      </c>
    </row>
    <row r="9">
      <c r="A9" s="16" t="s">
        <v>17</v>
      </c>
      <c r="B9" s="13">
        <f>B2*B5</f>
        <v>10000</v>
      </c>
      <c r="D9" s="16" t="s">
        <v>17</v>
      </c>
      <c r="E9" s="13">
        <f>E2*E5</f>
        <v>10000</v>
      </c>
    </row>
    <row r="10">
      <c r="A10" s="17" t="s">
        <v>18</v>
      </c>
      <c r="B10" s="18">
        <f>B9*10%</f>
        <v>1000</v>
      </c>
      <c r="D10" s="17" t="s">
        <v>18</v>
      </c>
      <c r="E10" s="18">
        <f>E9*10%</f>
        <v>1000</v>
      </c>
    </row>
    <row r="11">
      <c r="A11" s="19" t="s">
        <v>5</v>
      </c>
      <c r="B11" s="18">
        <f>B3</f>
        <v>2000</v>
      </c>
      <c r="D11" s="19" t="s">
        <v>5</v>
      </c>
      <c r="E11" s="18">
        <f>E3</f>
        <v>2000</v>
      </c>
    </row>
    <row r="12">
      <c r="A12" s="17" t="s">
        <v>19</v>
      </c>
      <c r="B12" s="18">
        <f>B9*10%</f>
        <v>1000</v>
      </c>
      <c r="D12" s="17" t="s">
        <v>19</v>
      </c>
      <c r="E12" s="18">
        <f>E9*10%</f>
        <v>1000</v>
      </c>
    </row>
    <row r="13">
      <c r="A13" s="17" t="s">
        <v>20</v>
      </c>
      <c r="B13" s="18">
        <f>B9*3%</f>
        <v>300</v>
      </c>
      <c r="D13" s="17" t="s">
        <v>20</v>
      </c>
      <c r="E13" s="18">
        <f>E9*3%</f>
        <v>300</v>
      </c>
    </row>
    <row r="14">
      <c r="A14" s="20" t="s">
        <v>21</v>
      </c>
      <c r="B14" s="21">
        <f>B9-(SUM(B10:B13))</f>
        <v>5700</v>
      </c>
      <c r="D14" s="20" t="s">
        <v>21</v>
      </c>
      <c r="E14" s="21">
        <f>E9-E3-E10-E12-E13</f>
        <v>5700</v>
      </c>
    </row>
    <row r="15">
      <c r="A15" s="14" t="s">
        <v>22</v>
      </c>
      <c r="B15" s="22">
        <f>B14/B9</f>
        <v>0.57</v>
      </c>
      <c r="D15" s="14" t="s">
        <v>22</v>
      </c>
      <c r="E15" s="22">
        <f>E14/E9</f>
        <v>0.57</v>
      </c>
    </row>
    <row r="16">
      <c r="A16" s="19" t="s">
        <v>23</v>
      </c>
      <c r="B16" s="23">
        <v>3000.0</v>
      </c>
      <c r="C16" s="4" t="s">
        <v>24</v>
      </c>
      <c r="D16" s="19" t="s">
        <v>25</v>
      </c>
      <c r="E16" s="19">
        <v>1500.0</v>
      </c>
    </row>
    <row r="17">
      <c r="A17" s="17" t="s">
        <v>26</v>
      </c>
      <c r="B17" s="17"/>
      <c r="D17" s="17" t="s">
        <v>26</v>
      </c>
      <c r="E17" s="17"/>
    </row>
    <row r="18">
      <c r="A18" s="24" t="s">
        <v>27</v>
      </c>
      <c r="B18" s="17"/>
      <c r="D18" s="24" t="s">
        <v>27</v>
      </c>
      <c r="E18" s="17"/>
    </row>
    <row r="19">
      <c r="A19" s="25" t="s">
        <v>28</v>
      </c>
      <c r="B19" s="26">
        <f>B14-B16-B17-B18</f>
        <v>2700</v>
      </c>
      <c r="C19" s="27" t="s">
        <v>29</v>
      </c>
      <c r="D19" s="25" t="s">
        <v>28</v>
      </c>
      <c r="E19" s="26">
        <f>E14-E16-E17-E18</f>
        <v>4200</v>
      </c>
    </row>
    <row r="20">
      <c r="A20" s="6" t="s">
        <v>30</v>
      </c>
      <c r="B20" s="28">
        <f>B19/B9</f>
        <v>0.27</v>
      </c>
      <c r="D20" s="6" t="s">
        <v>30</v>
      </c>
      <c r="E20" s="28">
        <f>E19/E9</f>
        <v>0.42</v>
      </c>
    </row>
    <row r="21">
      <c r="A21" s="14"/>
      <c r="B21" s="14"/>
    </row>
    <row r="23">
      <c r="D23" s="29" t="s">
        <v>31</v>
      </c>
    </row>
    <row r="25">
      <c r="A25" s="6"/>
    </row>
  </sheetData>
  <mergeCells count="2">
    <mergeCell ref="A1:B1"/>
    <mergeCell ref="D1:E1"/>
  </mergeCells>
  <drawing r:id="rId1"/>
</worksheet>
</file>